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rivp\Desktop\FBS\4º (LUCERNE SCHOOL OF BUSINESS)\1st semester\Financial Management_Corporate Finance and Controlling (3rd)\Corporate Finance\"/>
    </mc:Choice>
  </mc:AlternateContent>
  <bookViews>
    <workbookView xWindow="0" yWindow="0" windowWidth="23040" windowHeight="9192"/>
  </bookViews>
  <sheets>
    <sheet name="Hoj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12" i="1"/>
</calcChain>
</file>

<file path=xl/sharedStrings.xml><?xml version="1.0" encoding="utf-8"?>
<sst xmlns="http://schemas.openxmlformats.org/spreadsheetml/2006/main" count="16" uniqueCount="11">
  <si>
    <t>HOW TO CALCULATE THE BETA IN EXCEL?</t>
  </si>
  <si>
    <t>1) Historical data from INDITEX</t>
  </si>
  <si>
    <t>Date</t>
  </si>
  <si>
    <t>Open</t>
  </si>
  <si>
    <t>High</t>
  </si>
  <si>
    <t>Low</t>
  </si>
  <si>
    <t>Close</t>
  </si>
  <si>
    <t>2) Historical data from IBEX 35</t>
  </si>
  <si>
    <t>Retrun IBEX</t>
  </si>
  <si>
    <t>Return ITX</t>
  </si>
  <si>
    <r>
      <rPr>
        <sz val="11"/>
        <color theme="1"/>
        <rFont val="Calibri"/>
        <family val="2"/>
      </rPr>
      <t>β</t>
    </r>
    <r>
      <rPr>
        <sz val="8.8000000000000007"/>
        <color theme="1"/>
        <rFont val="Georgia Pro Cond"/>
        <family val="1"/>
      </rPr>
      <t>=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</si>
</sst>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00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Georgia Pro Cond"/>
      <family val="1"/>
    </font>
    <font>
      <sz val="11"/>
      <color theme="1"/>
      <name val="Georgia Pro Cond Light"/>
      <family val="1"/>
    </font>
    <font>
      <b/>
      <u/>
      <sz val="11"/>
      <color theme="1"/>
      <name val="Georgia Pro Cond Light"/>
      <family val="1"/>
    </font>
    <font>
      <sz val="11"/>
      <color theme="1"/>
      <name val="Calibri"/>
      <family val="2"/>
    </font>
    <font>
      <sz val="8.8000000000000007"/>
      <color theme="1"/>
      <name val="Georgia Pro Cond"/>
      <family val="1"/>
    </font>
    <font>
      <sz val="22"/>
      <color theme="1"/>
      <name val="Georgia Pro Cond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14" fontId="3" fillId="0" borderId="0" xfId="0" applyNumberFormat="1" applyFont="1"/>
    <xf numFmtId="3" fontId="3" fillId="0" borderId="0" xfId="0" applyNumberFormat="1" applyFont="1"/>
    <xf numFmtId="0" fontId="4" fillId="0" borderId="0" xfId="0" applyFont="1"/>
    <xf numFmtId="0" fontId="4" fillId="2" borderId="0" xfId="0" applyFont="1" applyFill="1"/>
    <xf numFmtId="0" fontId="2" fillId="3" borderId="0" xfId="0" applyFont="1" applyFill="1" applyAlignment="1">
      <alignment horizontal="right"/>
    </xf>
    <xf numFmtId="0" fontId="2" fillId="3" borderId="0" xfId="0" applyFont="1" applyFill="1"/>
    <xf numFmtId="14" fontId="3" fillId="4" borderId="0" xfId="0" applyNumberFormat="1" applyFont="1" applyFill="1"/>
    <xf numFmtId="3" fontId="3" fillId="4" borderId="0" xfId="0" applyNumberFormat="1" applyFont="1" applyFill="1"/>
    <xf numFmtId="3" fontId="0" fillId="4" borderId="0" xfId="0" applyNumberFormat="1" applyFill="1"/>
    <xf numFmtId="166" fontId="3" fillId="4" borderId="0" xfId="1" applyNumberFormat="1" applyFont="1" applyFill="1"/>
    <xf numFmtId="0" fontId="7" fillId="5" borderId="0" xfId="0" applyFont="1" applyFill="1" applyAlignment="1"/>
    <xf numFmtId="0" fontId="0" fillId="5" borderId="0" xfId="0" applyFill="1" applyAlignme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9345054400177672E-2"/>
          <c:y val="4.4123545928600079E-2"/>
          <c:w val="0.85693687272364161"/>
          <c:h val="0.91175290814279986"/>
        </c:manualLayout>
      </c:layout>
      <c:scatterChart>
        <c:scatterStyle val="lineMarker"/>
        <c:varyColors val="0"/>
        <c:ser>
          <c:idx val="0"/>
          <c:order val="0"/>
          <c:tx>
            <c:strRef>
              <c:f>Hoja1!$H$10</c:f>
              <c:strCache>
                <c:ptCount val="1"/>
                <c:pt idx="0">
                  <c:v>Return ITX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Hoja1!$C$11:$C$31</c:f>
              <c:numCache>
                <c:formatCode>m/d/yyyy</c:formatCode>
                <c:ptCount val="21"/>
                <c:pt idx="0">
                  <c:v>42996</c:v>
                </c:pt>
                <c:pt idx="1">
                  <c:v>42997</c:v>
                </c:pt>
                <c:pt idx="2">
                  <c:v>42998</c:v>
                </c:pt>
                <c:pt idx="3">
                  <c:v>42999</c:v>
                </c:pt>
                <c:pt idx="4">
                  <c:v>43000</c:v>
                </c:pt>
                <c:pt idx="5">
                  <c:v>43003</c:v>
                </c:pt>
                <c:pt idx="6">
                  <c:v>43004</c:v>
                </c:pt>
                <c:pt idx="7">
                  <c:v>43005</c:v>
                </c:pt>
                <c:pt idx="8">
                  <c:v>43006</c:v>
                </c:pt>
                <c:pt idx="9">
                  <c:v>43007</c:v>
                </c:pt>
                <c:pt idx="10">
                  <c:v>43010</c:v>
                </c:pt>
                <c:pt idx="11">
                  <c:v>43011</c:v>
                </c:pt>
                <c:pt idx="12">
                  <c:v>43012</c:v>
                </c:pt>
                <c:pt idx="13">
                  <c:v>43013</c:v>
                </c:pt>
                <c:pt idx="14">
                  <c:v>43014</c:v>
                </c:pt>
                <c:pt idx="15">
                  <c:v>43017</c:v>
                </c:pt>
                <c:pt idx="16">
                  <c:v>43018</c:v>
                </c:pt>
                <c:pt idx="17">
                  <c:v>43019</c:v>
                </c:pt>
                <c:pt idx="18">
                  <c:v>43020</c:v>
                </c:pt>
                <c:pt idx="19">
                  <c:v>43021</c:v>
                </c:pt>
                <c:pt idx="20">
                  <c:v>43024</c:v>
                </c:pt>
              </c:numCache>
            </c:numRef>
          </c:xVal>
          <c:yVal>
            <c:numRef>
              <c:f>Hoja1!$H$11:$H$31</c:f>
              <c:numCache>
                <c:formatCode>0.0000%</c:formatCode>
                <c:ptCount val="21"/>
                <c:pt idx="1">
                  <c:v>4.6104502843092058E-3</c:v>
                </c:pt>
                <c:pt idx="2">
                  <c:v>-8.4136757407472628E-3</c:v>
                </c:pt>
                <c:pt idx="3">
                  <c:v>-1.280465905584696E-2</c:v>
                </c:pt>
                <c:pt idx="4">
                  <c:v>-2.8129394338821867E-3</c:v>
                </c:pt>
                <c:pt idx="5">
                  <c:v>-1.191038984766056E-2</c:v>
                </c:pt>
                <c:pt idx="6">
                  <c:v>-3.1724028548770817E-4</c:v>
                </c:pt>
                <c:pt idx="7">
                  <c:v>2.2211645953090463E-3</c:v>
                </c:pt>
                <c:pt idx="8">
                  <c:v>3.9575749234628758E-3</c:v>
                </c:pt>
                <c:pt idx="9">
                  <c:v>5.5187955067422106E-3</c:v>
                </c:pt>
                <c:pt idx="10">
                  <c:v>-1.3015555904030108E-2</c:v>
                </c:pt>
                <c:pt idx="11">
                  <c:v>-5.0842073429999152E-3</c:v>
                </c:pt>
                <c:pt idx="12">
                  <c:v>-2.0919770709670098E-2</c:v>
                </c:pt>
                <c:pt idx="13">
                  <c:v>1.9083313681836123E-2</c:v>
                </c:pt>
                <c:pt idx="14">
                  <c:v>-9.4430217669654298E-3</c:v>
                </c:pt>
                <c:pt idx="15">
                  <c:v>1.1471934076587495E-2</c:v>
                </c:pt>
                <c:pt idx="16">
                  <c:v>-9.5846328940777277E-3</c:v>
                </c:pt>
                <c:pt idx="17">
                  <c:v>1.2903225806451613E-2</c:v>
                </c:pt>
                <c:pt idx="18">
                  <c:v>0</c:v>
                </c:pt>
                <c:pt idx="19">
                  <c:v>-7.0063694267515925E-3</c:v>
                </c:pt>
                <c:pt idx="20">
                  <c:v>-4.8104554201411158E-4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30-8268-4F45-A092-3F5F7BC981D5}"/>
            </c:ext>
          </c:extLst>
        </c:ser>
        <c:ser>
          <c:idx val="1"/>
          <c:order val="1"/>
          <c:tx>
            <c:strRef>
              <c:f>Hoja1!$I$10</c:f>
              <c:strCache>
                <c:ptCount val="1"/>
                <c:pt idx="0">
                  <c:v>Retrun IBEX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Hoja1!$C$11:$C$31</c:f>
              <c:numCache>
                <c:formatCode>m/d/yyyy</c:formatCode>
                <c:ptCount val="21"/>
                <c:pt idx="0">
                  <c:v>42996</c:v>
                </c:pt>
                <c:pt idx="1">
                  <c:v>42997</c:v>
                </c:pt>
                <c:pt idx="2">
                  <c:v>42998</c:v>
                </c:pt>
                <c:pt idx="3">
                  <c:v>42999</c:v>
                </c:pt>
                <c:pt idx="4">
                  <c:v>43000</c:v>
                </c:pt>
                <c:pt idx="5">
                  <c:v>43003</c:v>
                </c:pt>
                <c:pt idx="6">
                  <c:v>43004</c:v>
                </c:pt>
                <c:pt idx="7">
                  <c:v>43005</c:v>
                </c:pt>
                <c:pt idx="8">
                  <c:v>43006</c:v>
                </c:pt>
                <c:pt idx="9">
                  <c:v>43007</c:v>
                </c:pt>
                <c:pt idx="10">
                  <c:v>43010</c:v>
                </c:pt>
                <c:pt idx="11">
                  <c:v>43011</c:v>
                </c:pt>
                <c:pt idx="12">
                  <c:v>43012</c:v>
                </c:pt>
                <c:pt idx="13">
                  <c:v>43013</c:v>
                </c:pt>
                <c:pt idx="14">
                  <c:v>43014</c:v>
                </c:pt>
                <c:pt idx="15">
                  <c:v>43017</c:v>
                </c:pt>
                <c:pt idx="16">
                  <c:v>43018</c:v>
                </c:pt>
                <c:pt idx="17">
                  <c:v>43019</c:v>
                </c:pt>
                <c:pt idx="18">
                  <c:v>43020</c:v>
                </c:pt>
                <c:pt idx="19">
                  <c:v>43021</c:v>
                </c:pt>
                <c:pt idx="20">
                  <c:v>43024</c:v>
                </c:pt>
              </c:numCache>
            </c:numRef>
          </c:xVal>
          <c:yVal>
            <c:numRef>
              <c:f>Hoja1!$I$11:$I$31</c:f>
              <c:numCache>
                <c:formatCode>0.0000%</c:formatCode>
                <c:ptCount val="21"/>
                <c:pt idx="1">
                  <c:v>3.8690705029011678E-3</c:v>
                </c:pt>
                <c:pt idx="2">
                  <c:v>-8.3154222952160142E-3</c:v>
                </c:pt>
                <c:pt idx="3">
                  <c:v>4.7613132268121641E-4</c:v>
                </c:pt>
                <c:pt idx="4">
                  <c:v>7.7692531805380208E-4</c:v>
                </c:pt>
                <c:pt idx="5">
                  <c:v>-8.5880640465793301E-3</c:v>
                </c:pt>
                <c:pt idx="6">
                  <c:v>-2.6330339157245634E-3</c:v>
                </c:pt>
                <c:pt idx="7">
                  <c:v>1.7596450192373797E-2</c:v>
                </c:pt>
                <c:pt idx="8">
                  <c:v>-3.89630428266692E-3</c:v>
                </c:pt>
                <c:pt idx="9">
                  <c:v>5.1314324442077747E-3</c:v>
                </c:pt>
                <c:pt idx="10">
                  <c:v>-1.211769060347734E-2</c:v>
                </c:pt>
                <c:pt idx="11">
                  <c:v>1.7549313706317836E-4</c:v>
                </c:pt>
                <c:pt idx="12">
                  <c:v>-2.852543105045089E-2</c:v>
                </c:pt>
                <c:pt idx="13">
                  <c:v>2.5067967987478502E-2</c:v>
                </c:pt>
                <c:pt idx="14">
                  <c:v>-2.8586443500606333E-3</c:v>
                </c:pt>
                <c:pt idx="15">
                  <c:v>4.9580285700260174E-3</c:v>
                </c:pt>
                <c:pt idx="16">
                  <c:v>-9.1539854435326307E-3</c:v>
                </c:pt>
                <c:pt idx="17">
                  <c:v>1.3419104997557307E-2</c:v>
                </c:pt>
                <c:pt idx="18">
                  <c:v>-2.4322850880464402E-4</c:v>
                </c:pt>
                <c:pt idx="19">
                  <c:v>-1.7419778626579332E-3</c:v>
                </c:pt>
                <c:pt idx="20">
                  <c:v>-6.1512584324429709E-3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31-8268-4F45-A092-3F5F7BC98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8286287"/>
        <c:axId val="1818282543"/>
      </c:scatterChart>
      <c:valAx>
        <c:axId val="18182862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18282543"/>
        <c:crosses val="autoZero"/>
        <c:crossBetween val="midCat"/>
      </c:valAx>
      <c:valAx>
        <c:axId val="1818282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1828628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68580</xdr:colOff>
      <xdr:row>4</xdr:row>
      <xdr:rowOff>66674</xdr:rowOff>
    </xdr:from>
    <xdr:to>
      <xdr:col>20</xdr:col>
      <xdr:colOff>523875</xdr:colOff>
      <xdr:row>27</xdr:row>
      <xdr:rowOff>161924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8</xdr:row>
      <xdr:rowOff>9525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62100" cy="1562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L57"/>
  <sheetViews>
    <sheetView showGridLines="0" tabSelected="1" zoomScale="80" zoomScaleNormal="80" workbookViewId="0">
      <selection activeCell="L35" sqref="L35"/>
    </sheetView>
  </sheetViews>
  <sheetFormatPr baseColWidth="10" defaultRowHeight="13.8" x14ac:dyDescent="0.25"/>
  <cols>
    <col min="1" max="3" width="11.5546875" style="1"/>
    <col min="4" max="7" width="14.88671875" style="1" bestFit="1" customWidth="1"/>
    <col min="8" max="10" width="11.5546875" style="1"/>
    <col min="11" max="14" width="13.6640625" style="1" bestFit="1" customWidth="1"/>
    <col min="15" max="16384" width="11.5546875" style="1"/>
  </cols>
  <sheetData>
    <row r="6" spans="3:9" ht="27.6" x14ac:dyDescent="0.45">
      <c r="C6" s="12" t="s">
        <v>0</v>
      </c>
      <c r="D6" s="13"/>
      <c r="E6" s="13"/>
      <c r="F6" s="13"/>
      <c r="G6" s="13"/>
      <c r="H6" s="13"/>
    </row>
    <row r="8" spans="3:9" x14ac:dyDescent="0.25">
      <c r="C8" s="1" t="s">
        <v>1</v>
      </c>
    </row>
    <row r="10" spans="3:9" x14ac:dyDescent="0.25">
      <c r="C10" s="5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5" t="s">
        <v>9</v>
      </c>
      <c r="I10" s="5" t="s">
        <v>8</v>
      </c>
    </row>
    <row r="11" spans="3:9" ht="14.4" x14ac:dyDescent="0.3">
      <c r="C11" s="8">
        <v>42996</v>
      </c>
      <c r="D11" s="3">
        <v>32685001</v>
      </c>
      <c r="E11" s="3">
        <v>32810001</v>
      </c>
      <c r="F11" s="3">
        <v>32490002</v>
      </c>
      <c r="G11" s="3">
        <v>32535000</v>
      </c>
      <c r="H11" s="9"/>
      <c r="I11" s="10"/>
    </row>
    <row r="12" spans="3:9" x14ac:dyDescent="0.25">
      <c r="C12" s="8">
        <v>42997</v>
      </c>
      <c r="D12" s="3">
        <v>31985001</v>
      </c>
      <c r="E12" s="3">
        <v>32715000</v>
      </c>
      <c r="F12" s="3">
        <v>31639999</v>
      </c>
      <c r="G12" s="3">
        <v>32685001</v>
      </c>
      <c r="H12" s="11">
        <f>(G12-G11)/G11</f>
        <v>4.6104502843092058E-3</v>
      </c>
      <c r="I12" s="11">
        <f>(G38-G37)/G37</f>
        <v>3.8690705029011678E-3</v>
      </c>
    </row>
    <row r="13" spans="3:9" x14ac:dyDescent="0.25">
      <c r="C13" s="8">
        <v>42998</v>
      </c>
      <c r="D13" s="3">
        <v>32200001</v>
      </c>
      <c r="E13" s="3">
        <v>32430000</v>
      </c>
      <c r="F13" s="3">
        <v>31719999</v>
      </c>
      <c r="G13" s="3">
        <v>32410000</v>
      </c>
      <c r="H13" s="11">
        <f t="shared" ref="H13:H31" si="0">(G13-G12)/G12</f>
        <v>-8.4136757407472628E-3</v>
      </c>
      <c r="I13" s="11">
        <f t="shared" ref="I13:I31" si="1">(G39-G38)/G38</f>
        <v>-8.3154222952160142E-3</v>
      </c>
    </row>
    <row r="14" spans="3:9" x14ac:dyDescent="0.25">
      <c r="C14" s="8">
        <v>42999</v>
      </c>
      <c r="D14" s="3">
        <v>32490002</v>
      </c>
      <c r="E14" s="3">
        <v>32500000</v>
      </c>
      <c r="F14" s="3">
        <v>31775000</v>
      </c>
      <c r="G14" s="3">
        <v>31995001</v>
      </c>
      <c r="H14" s="11">
        <f t="shared" si="0"/>
        <v>-1.280465905584696E-2</v>
      </c>
      <c r="I14" s="11">
        <f t="shared" si="1"/>
        <v>4.7613132268121641E-4</v>
      </c>
    </row>
    <row r="15" spans="3:9" x14ac:dyDescent="0.25">
      <c r="C15" s="8">
        <v>43000</v>
      </c>
      <c r="D15" s="3">
        <v>31995001</v>
      </c>
      <c r="E15" s="3">
        <v>32095001</v>
      </c>
      <c r="F15" s="3">
        <v>31815001</v>
      </c>
      <c r="G15" s="3">
        <v>31905001</v>
      </c>
      <c r="H15" s="11">
        <f t="shared" si="0"/>
        <v>-2.8129394338821867E-3</v>
      </c>
      <c r="I15" s="11">
        <f t="shared" si="1"/>
        <v>7.7692531805380208E-4</v>
      </c>
    </row>
    <row r="16" spans="3:9" x14ac:dyDescent="0.25">
      <c r="C16" s="8">
        <v>43003</v>
      </c>
      <c r="D16" s="3">
        <v>31580000</v>
      </c>
      <c r="E16" s="3">
        <v>31725000</v>
      </c>
      <c r="F16" s="3">
        <v>31410000</v>
      </c>
      <c r="G16" s="3">
        <v>31525000</v>
      </c>
      <c r="H16" s="11">
        <f t="shared" si="0"/>
        <v>-1.191038984766056E-2</v>
      </c>
      <c r="I16" s="11">
        <f t="shared" si="1"/>
        <v>-8.5880640465793301E-3</v>
      </c>
    </row>
    <row r="17" spans="3:12" x14ac:dyDescent="0.25">
      <c r="C17" s="8">
        <v>43004</v>
      </c>
      <c r="D17" s="3">
        <v>31565001</v>
      </c>
      <c r="E17" s="3">
        <v>31639999</v>
      </c>
      <c r="F17" s="3">
        <v>31389999</v>
      </c>
      <c r="G17" s="3">
        <v>31514999</v>
      </c>
      <c r="H17" s="11">
        <f t="shared" si="0"/>
        <v>-3.1724028548770817E-4</v>
      </c>
      <c r="I17" s="11">
        <f t="shared" si="1"/>
        <v>-2.6330339157245634E-3</v>
      </c>
    </row>
    <row r="18" spans="3:12" x14ac:dyDescent="0.25">
      <c r="C18" s="8">
        <v>43005</v>
      </c>
      <c r="D18" s="3">
        <v>31625000</v>
      </c>
      <c r="E18" s="3">
        <v>31809999</v>
      </c>
      <c r="F18" s="3">
        <v>31355000</v>
      </c>
      <c r="G18" s="3">
        <v>31584999</v>
      </c>
      <c r="H18" s="11">
        <f t="shared" si="0"/>
        <v>2.2211645953090463E-3</v>
      </c>
      <c r="I18" s="11">
        <f t="shared" si="1"/>
        <v>1.7596450192373797E-2</v>
      </c>
    </row>
    <row r="19" spans="3:12" x14ac:dyDescent="0.25">
      <c r="C19" s="8">
        <v>43006</v>
      </c>
      <c r="D19" s="3">
        <v>31600000</v>
      </c>
      <c r="E19" s="3">
        <v>31870001</v>
      </c>
      <c r="F19" s="3">
        <v>31405001</v>
      </c>
      <c r="G19" s="3">
        <v>31709999</v>
      </c>
      <c r="H19" s="11">
        <f t="shared" si="0"/>
        <v>3.9575749234628758E-3</v>
      </c>
      <c r="I19" s="11">
        <f t="shared" si="1"/>
        <v>-3.89630428266692E-3</v>
      </c>
    </row>
    <row r="20" spans="3:12" x14ac:dyDescent="0.25">
      <c r="C20" s="8">
        <v>43007</v>
      </c>
      <c r="D20" s="3">
        <v>31805000</v>
      </c>
      <c r="E20" s="3">
        <v>31955000</v>
      </c>
      <c r="F20" s="3">
        <v>31450001</v>
      </c>
      <c r="G20" s="3">
        <v>31885000</v>
      </c>
      <c r="H20" s="11">
        <f t="shared" si="0"/>
        <v>5.5187955067422106E-3</v>
      </c>
      <c r="I20" s="11">
        <f t="shared" si="1"/>
        <v>5.1314324442077747E-3</v>
      </c>
    </row>
    <row r="21" spans="3:12" x14ac:dyDescent="0.25">
      <c r="C21" s="8">
        <v>43010</v>
      </c>
      <c r="D21" s="3">
        <v>31740000</v>
      </c>
      <c r="E21" s="3">
        <v>31834999</v>
      </c>
      <c r="F21" s="3">
        <v>31285000</v>
      </c>
      <c r="G21" s="3">
        <v>31469999</v>
      </c>
      <c r="H21" s="11">
        <f t="shared" si="0"/>
        <v>-1.3015555904030108E-2</v>
      </c>
      <c r="I21" s="11">
        <f t="shared" si="1"/>
        <v>-1.211769060347734E-2</v>
      </c>
    </row>
    <row r="22" spans="3:12" x14ac:dyDescent="0.25">
      <c r="C22" s="8">
        <v>43011</v>
      </c>
      <c r="D22" s="3">
        <v>31465000</v>
      </c>
      <c r="E22" s="3">
        <v>31504999</v>
      </c>
      <c r="F22" s="3">
        <v>31055000</v>
      </c>
      <c r="G22" s="3">
        <v>31309999</v>
      </c>
      <c r="H22" s="11">
        <f t="shared" si="0"/>
        <v>-5.0842073429999152E-3</v>
      </c>
      <c r="I22" s="11">
        <f t="shared" si="1"/>
        <v>1.7549313706317836E-4</v>
      </c>
    </row>
    <row r="23" spans="3:12" x14ac:dyDescent="0.25">
      <c r="C23" s="8">
        <v>43012</v>
      </c>
      <c r="D23" s="3">
        <v>31280001</v>
      </c>
      <c r="E23" s="3">
        <v>31299999</v>
      </c>
      <c r="F23" s="3">
        <v>30615000</v>
      </c>
      <c r="G23" s="3">
        <v>30655001</v>
      </c>
      <c r="H23" s="11">
        <f t="shared" si="0"/>
        <v>-2.0919770709670098E-2</v>
      </c>
      <c r="I23" s="11">
        <f t="shared" si="1"/>
        <v>-2.852543105045089E-2</v>
      </c>
    </row>
    <row r="24" spans="3:12" x14ac:dyDescent="0.25">
      <c r="C24" s="8">
        <v>43013</v>
      </c>
      <c r="D24" s="3">
        <v>30725000</v>
      </c>
      <c r="E24" s="3">
        <v>31330000</v>
      </c>
      <c r="F24" s="3">
        <v>30600000</v>
      </c>
      <c r="G24" s="3">
        <v>31240000</v>
      </c>
      <c r="H24" s="11">
        <f t="shared" si="0"/>
        <v>1.9083313681836123E-2</v>
      </c>
      <c r="I24" s="11">
        <f t="shared" si="1"/>
        <v>2.5067967987478502E-2</v>
      </c>
    </row>
    <row r="25" spans="3:12" x14ac:dyDescent="0.25">
      <c r="C25" s="8">
        <v>43014</v>
      </c>
      <c r="D25" s="3">
        <v>31190001</v>
      </c>
      <c r="E25" s="3">
        <v>31285000</v>
      </c>
      <c r="F25" s="3">
        <v>30830000</v>
      </c>
      <c r="G25" s="3">
        <v>30945000</v>
      </c>
      <c r="H25" s="11">
        <f t="shared" si="0"/>
        <v>-9.4430217669654298E-3</v>
      </c>
      <c r="I25" s="11">
        <f t="shared" si="1"/>
        <v>-2.8586443500606333E-3</v>
      </c>
    </row>
    <row r="26" spans="3:12" x14ac:dyDescent="0.25">
      <c r="C26" s="8">
        <v>43017</v>
      </c>
      <c r="D26" s="3">
        <v>31245001</v>
      </c>
      <c r="E26" s="3">
        <v>31500000</v>
      </c>
      <c r="F26" s="3">
        <v>31190001</v>
      </c>
      <c r="G26" s="3">
        <v>31299999</v>
      </c>
      <c r="H26" s="11">
        <f t="shared" si="0"/>
        <v>1.1471934076587495E-2</v>
      </c>
      <c r="I26" s="11">
        <f t="shared" si="1"/>
        <v>4.9580285700260174E-3</v>
      </c>
    </row>
    <row r="27" spans="3:12" x14ac:dyDescent="0.25">
      <c r="C27" s="8">
        <v>43018</v>
      </c>
      <c r="D27" s="3">
        <v>31299999</v>
      </c>
      <c r="E27" s="3">
        <v>31299999</v>
      </c>
      <c r="F27" s="3">
        <v>30830000</v>
      </c>
      <c r="G27" s="3">
        <v>31000000</v>
      </c>
      <c r="H27" s="11">
        <f t="shared" si="0"/>
        <v>-9.5846328940777277E-3</v>
      </c>
      <c r="I27" s="11">
        <f t="shared" si="1"/>
        <v>-9.1539854435326307E-3</v>
      </c>
    </row>
    <row r="28" spans="3:12" x14ac:dyDescent="0.25">
      <c r="C28" s="8">
        <v>43019</v>
      </c>
      <c r="D28" s="3">
        <v>31230000</v>
      </c>
      <c r="E28" s="3">
        <v>31549999</v>
      </c>
      <c r="F28" s="3">
        <v>31110001</v>
      </c>
      <c r="G28" s="3">
        <v>31400000</v>
      </c>
      <c r="H28" s="11">
        <f t="shared" si="0"/>
        <v>1.2903225806451613E-2</v>
      </c>
      <c r="I28" s="11">
        <f t="shared" si="1"/>
        <v>1.3419104997557307E-2</v>
      </c>
    </row>
    <row r="29" spans="3:12" x14ac:dyDescent="0.25">
      <c r="C29" s="8">
        <v>43020</v>
      </c>
      <c r="D29" s="3">
        <v>31475000</v>
      </c>
      <c r="E29" s="3">
        <v>31530001</v>
      </c>
      <c r="F29" s="3">
        <v>31299999</v>
      </c>
      <c r="G29" s="3">
        <v>31400000</v>
      </c>
      <c r="H29" s="11">
        <f t="shared" si="0"/>
        <v>0</v>
      </c>
      <c r="I29" s="11">
        <f t="shared" si="1"/>
        <v>-2.4322850880464402E-4</v>
      </c>
    </row>
    <row r="30" spans="3:12" x14ac:dyDescent="0.25">
      <c r="C30" s="8">
        <v>43021</v>
      </c>
      <c r="D30" s="3">
        <v>31400000</v>
      </c>
      <c r="E30" s="3">
        <v>31420000</v>
      </c>
      <c r="F30" s="3">
        <v>31070000</v>
      </c>
      <c r="G30" s="3">
        <v>31180000</v>
      </c>
      <c r="H30" s="11">
        <f t="shared" si="0"/>
        <v>-7.0063694267515925E-3</v>
      </c>
      <c r="I30" s="11">
        <f t="shared" si="1"/>
        <v>-1.7419778626579332E-3</v>
      </c>
    </row>
    <row r="31" spans="3:12" x14ac:dyDescent="0.25">
      <c r="C31" s="8">
        <v>43024</v>
      </c>
      <c r="D31" s="3">
        <v>31170000</v>
      </c>
      <c r="E31" s="3">
        <v>31295000</v>
      </c>
      <c r="F31" s="3">
        <v>31004999</v>
      </c>
      <c r="G31" s="3">
        <v>31165001</v>
      </c>
      <c r="H31" s="11">
        <f t="shared" si="0"/>
        <v>-4.8104554201411158E-4</v>
      </c>
      <c r="I31" s="11">
        <f t="shared" si="1"/>
        <v>-6.1512584324429709E-3</v>
      </c>
    </row>
    <row r="32" spans="3:12" ht="14.4" x14ac:dyDescent="0.3">
      <c r="K32" s="6" t="s">
        <v>10</v>
      </c>
      <c r="L32" s="7">
        <f>SLOPE(H:H,I:I)</f>
        <v>0.73904356575851438</v>
      </c>
    </row>
    <row r="34" spans="3:7" x14ac:dyDescent="0.25">
      <c r="C34" s="1" t="s">
        <v>7</v>
      </c>
    </row>
    <row r="36" spans="3:7" x14ac:dyDescent="0.25">
      <c r="C36" s="4" t="s">
        <v>2</v>
      </c>
      <c r="D36" s="4" t="s">
        <v>3</v>
      </c>
      <c r="E36" s="4" t="s">
        <v>4</v>
      </c>
      <c r="F36" s="4" t="s">
        <v>5</v>
      </c>
      <c r="G36" s="4" t="s">
        <v>6</v>
      </c>
    </row>
    <row r="37" spans="3:7" x14ac:dyDescent="0.25">
      <c r="C37" s="2">
        <v>42996</v>
      </c>
      <c r="D37" s="3">
        <v>10358000000</v>
      </c>
      <c r="E37" s="3">
        <v>10410200195</v>
      </c>
      <c r="F37" s="3">
        <v>10330099609</v>
      </c>
      <c r="G37" s="3">
        <v>10338400391</v>
      </c>
    </row>
    <row r="38" spans="3:7" x14ac:dyDescent="0.25">
      <c r="C38" s="2">
        <v>42997</v>
      </c>
      <c r="D38" s="3">
        <v>10312200195</v>
      </c>
      <c r="E38" s="3">
        <v>10399099609</v>
      </c>
      <c r="F38" s="3">
        <v>10296099609</v>
      </c>
      <c r="G38" s="3">
        <v>10378400391</v>
      </c>
    </row>
    <row r="39" spans="3:7" x14ac:dyDescent="0.25">
      <c r="C39" s="2">
        <v>42998</v>
      </c>
      <c r="D39" s="3">
        <v>10349000000</v>
      </c>
      <c r="E39" s="3">
        <v>10375500000</v>
      </c>
      <c r="F39" s="3">
        <v>10248400391</v>
      </c>
      <c r="G39" s="3">
        <v>10292099609</v>
      </c>
    </row>
    <row r="40" spans="3:7" x14ac:dyDescent="0.25">
      <c r="C40" s="2">
        <v>42999</v>
      </c>
      <c r="D40" s="3">
        <v>10318200195</v>
      </c>
      <c r="E40" s="3">
        <v>10340799805</v>
      </c>
      <c r="F40" s="3">
        <v>10266799805</v>
      </c>
      <c r="G40" s="3">
        <v>10297000000</v>
      </c>
    </row>
    <row r="41" spans="3:7" x14ac:dyDescent="0.25">
      <c r="C41" s="2">
        <v>43000</v>
      </c>
      <c r="D41" s="3">
        <v>10286599609</v>
      </c>
      <c r="E41" s="3">
        <v>10313900391</v>
      </c>
      <c r="F41" s="3">
        <v>10270900391</v>
      </c>
      <c r="G41" s="3">
        <v>10305000000</v>
      </c>
    </row>
    <row r="42" spans="3:7" x14ac:dyDescent="0.25">
      <c r="C42" s="2">
        <v>43003</v>
      </c>
      <c r="D42" s="3">
        <v>10270000000</v>
      </c>
      <c r="E42" s="3">
        <v>10272400391</v>
      </c>
      <c r="F42" s="3">
        <v>10186700195</v>
      </c>
      <c r="G42" s="3">
        <v>10216500000</v>
      </c>
    </row>
    <row r="43" spans="3:7" x14ac:dyDescent="0.25">
      <c r="C43" s="2">
        <v>43004</v>
      </c>
      <c r="D43" s="3">
        <v>10203799805</v>
      </c>
      <c r="E43" s="3">
        <v>10224700195</v>
      </c>
      <c r="F43" s="3">
        <v>10166700195</v>
      </c>
      <c r="G43" s="3">
        <v>10189599609</v>
      </c>
    </row>
    <row r="44" spans="3:7" x14ac:dyDescent="0.25">
      <c r="C44" s="2">
        <v>43005</v>
      </c>
      <c r="D44" s="3">
        <v>10221299805</v>
      </c>
      <c r="E44" s="3">
        <v>10398900391</v>
      </c>
      <c r="F44" s="3">
        <v>10216700195</v>
      </c>
      <c r="G44" s="3">
        <v>10368900391</v>
      </c>
    </row>
    <row r="45" spans="3:7" x14ac:dyDescent="0.25">
      <c r="C45" s="2">
        <v>43006</v>
      </c>
      <c r="D45" s="3">
        <v>10381200195</v>
      </c>
      <c r="E45" s="3">
        <v>10406500000</v>
      </c>
      <c r="F45" s="3">
        <v>10319400391</v>
      </c>
      <c r="G45" s="3">
        <v>10328500000</v>
      </c>
    </row>
    <row r="46" spans="3:7" x14ac:dyDescent="0.25">
      <c r="C46" s="2">
        <v>43007</v>
      </c>
      <c r="D46" s="3">
        <v>10336900391</v>
      </c>
      <c r="E46" s="3">
        <v>10381500000</v>
      </c>
      <c r="F46" s="3">
        <v>10277500000</v>
      </c>
      <c r="G46" s="3">
        <v>10381500000</v>
      </c>
    </row>
    <row r="47" spans="3:7" x14ac:dyDescent="0.25">
      <c r="C47" s="2">
        <v>43010</v>
      </c>
      <c r="D47" s="3">
        <v>10262299805</v>
      </c>
      <c r="E47" s="3">
        <v>10327200195</v>
      </c>
      <c r="F47" s="3">
        <v>10185900391</v>
      </c>
      <c r="G47" s="3">
        <v>10255700195</v>
      </c>
    </row>
    <row r="48" spans="3:7" x14ac:dyDescent="0.25">
      <c r="C48" s="2">
        <v>43011</v>
      </c>
      <c r="D48" s="3">
        <v>10250599609</v>
      </c>
      <c r="E48" s="3">
        <v>10276599609</v>
      </c>
      <c r="F48" s="3">
        <v>10151099609</v>
      </c>
      <c r="G48" s="3">
        <v>10257500000</v>
      </c>
    </row>
    <row r="49" spans="3:7" x14ac:dyDescent="0.25">
      <c r="C49" s="2">
        <v>43012</v>
      </c>
      <c r="D49" s="3">
        <v>10226799805</v>
      </c>
      <c r="E49" s="3">
        <v>10226799805</v>
      </c>
      <c r="F49" s="3">
        <v>9947299805</v>
      </c>
      <c r="G49" s="3">
        <v>9964900391</v>
      </c>
    </row>
    <row r="50" spans="3:7" x14ac:dyDescent="0.25">
      <c r="C50" s="2">
        <v>43013</v>
      </c>
      <c r="D50" s="3">
        <v>9934299805</v>
      </c>
      <c r="E50" s="3">
        <v>10259900391</v>
      </c>
      <c r="F50" s="3">
        <v>9922299805</v>
      </c>
      <c r="G50" s="3">
        <v>10214700195</v>
      </c>
    </row>
    <row r="51" spans="3:7" x14ac:dyDescent="0.25">
      <c r="C51" s="2">
        <v>43014</v>
      </c>
      <c r="D51" s="3">
        <v>10185200195</v>
      </c>
      <c r="E51" s="3">
        <v>10214500000</v>
      </c>
      <c r="F51" s="3">
        <v>10116599609</v>
      </c>
      <c r="G51" s="3">
        <v>10185500000</v>
      </c>
    </row>
    <row r="52" spans="3:7" x14ac:dyDescent="0.25">
      <c r="C52" s="2">
        <v>43017</v>
      </c>
      <c r="D52" s="3">
        <v>10210599609</v>
      </c>
      <c r="E52" s="3">
        <v>10306799805</v>
      </c>
      <c r="F52" s="3">
        <v>10206099609</v>
      </c>
      <c r="G52" s="3">
        <v>10236000000</v>
      </c>
    </row>
    <row r="53" spans="3:7" x14ac:dyDescent="0.25">
      <c r="C53" s="2">
        <v>43018</v>
      </c>
      <c r="D53" s="3">
        <v>10225000000</v>
      </c>
      <c r="E53" s="3">
        <v>10225000000</v>
      </c>
      <c r="F53" s="3">
        <v>10107799805</v>
      </c>
      <c r="G53" s="3">
        <v>10142299805</v>
      </c>
    </row>
    <row r="54" spans="3:7" x14ac:dyDescent="0.25">
      <c r="C54" s="2">
        <v>43019</v>
      </c>
      <c r="D54" s="3">
        <v>10304599609</v>
      </c>
      <c r="E54" s="3">
        <v>10313099609</v>
      </c>
      <c r="F54" s="3">
        <v>10247299805</v>
      </c>
      <c r="G54" s="3">
        <v>10278400391</v>
      </c>
    </row>
    <row r="55" spans="3:7" x14ac:dyDescent="0.25">
      <c r="C55" s="2">
        <v>43020</v>
      </c>
      <c r="D55" s="3">
        <v>10284500000</v>
      </c>
      <c r="E55" s="3">
        <v>10304000000</v>
      </c>
      <c r="F55" s="3">
        <v>10244799805</v>
      </c>
      <c r="G55" s="3">
        <v>10275900391</v>
      </c>
    </row>
    <row r="56" spans="3:7" x14ac:dyDescent="0.25">
      <c r="C56" s="2">
        <v>43021</v>
      </c>
      <c r="D56" s="3">
        <v>10298599609</v>
      </c>
      <c r="E56" s="3">
        <v>10299700195</v>
      </c>
      <c r="F56" s="3">
        <v>10231500000</v>
      </c>
      <c r="G56" s="3">
        <v>10258000000</v>
      </c>
    </row>
    <row r="57" spans="3:7" x14ac:dyDescent="0.25">
      <c r="C57" s="2">
        <v>43024</v>
      </c>
      <c r="D57" s="3">
        <v>10244400391</v>
      </c>
      <c r="E57" s="3">
        <v>10248700195</v>
      </c>
      <c r="F57" s="3">
        <v>10170900391</v>
      </c>
      <c r="G57" s="3">
        <v>10194900391</v>
      </c>
    </row>
  </sheetData>
  <sheetProtection algorithmName="SHA-512" hashValue="VorHoIA55KK5KeVsHs+Ahha6XxFqSDzcLkJJrpijWOIQ+9VTSZUmxjehVZJFrS0m9J1cMVq4zpyBNJ1P+8i5eA==" saltValue="DWp2Jh2Zj/SRyQRXSvmAgQ==" spinCount="100000" sheet="1" formatCells="0" formatColumns="0" formatRows="0" insertColumns="0" insertRows="0" insertHyperlinks="0" deleteColumns="0" deleteRows="0" sort="0" autoFilter="0" pivotTables="0"/>
  <mergeCells count="1">
    <mergeCell ref="C6:H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Rivas</dc:creator>
  <cp:lastModifiedBy>Daniel Rivas</cp:lastModifiedBy>
  <dcterms:created xsi:type="dcterms:W3CDTF">2017-10-16T13:03:03Z</dcterms:created>
  <dcterms:modified xsi:type="dcterms:W3CDTF">2017-10-16T13:23:10Z</dcterms:modified>
</cp:coreProperties>
</file>